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6140" yWindow="120" windowWidth="10920" windowHeight="11565" activeTab="1"/>
  </bookViews>
  <sheets>
    <sheet name="Instructions Cat. B " sheetId="12" r:id="rId1"/>
    <sheet name="#11" sheetId="11" r:id="rId2"/>
    <sheet name="#12" sheetId="2" r:id="rId3"/>
    <sheet name="#13" sheetId="3" r:id="rId4"/>
    <sheet name="#14" sheetId="4" r:id="rId5"/>
    <sheet name="#15" sheetId="5" r:id="rId6"/>
    <sheet name="Total" sheetId="13" r:id="rId7"/>
  </sheets>
  <calcPr calcId="125725"/>
</workbook>
</file>

<file path=xl/calcChain.xml><?xml version="1.0" encoding="utf-8"?>
<calcChain xmlns="http://schemas.openxmlformats.org/spreadsheetml/2006/main">
  <c r="B21" i="13"/>
  <c r="B25"/>
  <c r="B17"/>
  <c r="B13"/>
  <c r="B9"/>
  <c r="B5"/>
</calcChain>
</file>

<file path=xl/sharedStrings.xml><?xml version="1.0" encoding="utf-8"?>
<sst xmlns="http://schemas.openxmlformats.org/spreadsheetml/2006/main" count="191" uniqueCount="63">
  <si>
    <t>Claim Administration Fees</t>
  </si>
  <si>
    <t>Description</t>
  </si>
  <si>
    <t xml:space="preserve">Medical Bill Review: </t>
  </si>
  <si>
    <t xml:space="preserve">Legal Representation </t>
  </si>
  <si>
    <t>Total Fee for Service</t>
  </si>
  <si>
    <t>Calculation</t>
  </si>
  <si>
    <t>Investigation</t>
  </si>
  <si>
    <t>Independent Medical Exam (IME)</t>
  </si>
  <si>
    <t xml:space="preserve">WCB Hearing </t>
  </si>
  <si>
    <t xml:space="preserve">Independent Medical Exam </t>
  </si>
  <si>
    <t>Medical Bill</t>
  </si>
  <si>
    <t xml:space="preserve">Review/Adjustment of Doctor’s Initial Report/ C-4 </t>
  </si>
  <si>
    <t>Surveillance of Claimant</t>
  </si>
  <si>
    <t>Claimant "Activity Check"</t>
  </si>
  <si>
    <t>Claim Administration  Fees</t>
  </si>
  <si>
    <t xml:space="preserve"> </t>
  </si>
  <si>
    <t xml:space="preserve">Not included in the “Life of Claim” Administration fees are direct benefit payments (indemnity and medical). </t>
  </si>
  <si>
    <t xml:space="preserve">Instructions: </t>
  </si>
  <si>
    <t>This “per claim” cost shall represent the Administrative fees for the “life of claim”.</t>
  </si>
  <si>
    <t>Legal Representation at WCB Hearing: Hearing Type: Basic; Issue: Question of Deficiency Compensation after 3rd Party Credit is exhausted.  Location: Garden City, NY  11530; Time: 1 hour, inclusive of preparation, hearing and report</t>
  </si>
  <si>
    <t xml:space="preserve">Review/Adjustment of HICF/ Chiropractic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</si>
  <si>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Review/Adjustment of HICF/ Office Visit</t>
    </r>
  </si>
  <si>
    <t>Life of Claim - PPD</t>
  </si>
  <si>
    <t>Indemnity Claim/ PPD</t>
  </si>
  <si>
    <t>Claim #12 – Kevin Oxford / CC# 00000012-012/ DOA: 10/5/79</t>
  </si>
  <si>
    <t xml:space="preserve">Review/ Adjustment of C-4.2 – Pain Management </t>
  </si>
  <si>
    <t xml:space="preserve">Review/ Adjustment of HICF  – X Ray </t>
  </si>
  <si>
    <t xml:space="preserve">Review/ Adjustment of C-4.2 – Steroid Injections </t>
  </si>
  <si>
    <t>Claim #13 – Janine Waters/ CC# 00000013-013/ DOA: 10/7/92</t>
  </si>
  <si>
    <t xml:space="preserve">Review/ Adjustment of HICF Office Visit </t>
  </si>
  <si>
    <t xml:space="preserve">Review/ Adjustment of HICF Physical Therapy  </t>
  </si>
  <si>
    <t>Surveillance – Two days with four hour blocks each day; 1 operative; Lady Lake, FL 32158</t>
  </si>
  <si>
    <t>Review/Adjustment of Doctor’s Progress Report/ C-4.</t>
  </si>
  <si>
    <t>Claim #14 – Jeffery Cheeseman/ CC# 00000014-014/ DOA: 7/24/94</t>
  </si>
  <si>
    <t>MG-2/  Variance Request</t>
  </si>
  <si>
    <t>Review of MG-2 -LFB Injection</t>
  </si>
  <si>
    <t>Legal Representation at WCB Hearing: Hearing Type: Basic; Issue(s): C8.1 Part B (Issue of disputed medical bills).  Question of authorization for treatment/tests; Location: Hauppauge, NY 11787; Time: 45 Minutes, inclusive of preparation, hearing and report</t>
  </si>
  <si>
    <t>Legal Representation at WCB Hearing: Hearing Type: Basic; Issue(s): To consider agreement pursuant to Section 32 of the Workers’ Compensation Law; Location: Hauppauge, NY 11787; Time: 1 Hour, inclusive of preparation, hearing and report</t>
  </si>
  <si>
    <t>Surveillance – One day for six hours; 1 operative; East Islip, NY 11730</t>
  </si>
  <si>
    <t>James Irons/ CC# 00000015-015/ DOA: 9/29/88</t>
  </si>
  <si>
    <t xml:space="preserve">Review/Adjustment of Emergency Room/Hospitalization Bill  </t>
  </si>
  <si>
    <t>Hearing Type: Intermediate; Issue(s): Question of further causally related disability; Location: Albany, NY 12241; Time: 1 hour, inclusive of preparation, hearing and report</t>
  </si>
  <si>
    <r>
      <t>Bidders must provide service costs for each of the 5 “Sample Claims” included in this RFP.    Service costs, as well as how those costs were calculated, must be provided in the corresponding tabs (#11- #15) on this spreadsheet .    If a service is to be provided by a sub-contracted vendor, Bidder must provide the fees charged by that vendor.  Bidders should review each Sample Claim carefully and give attention to the “</t>
    </r>
    <r>
      <rPr>
        <i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” at the bottom of each page for clarification of the service(s) required. </t>
    </r>
  </si>
  <si>
    <t>Claimant Activity Check.   Requires meeting with Claimant and confirming that she resides at address of record and confirming that benefits are being received; inquiring with neighbors about Claimant’s work status; Location: West Palm Beach, Florida 33401; Time: 30 minutes</t>
  </si>
  <si>
    <t>Surveillance – Two days with four hour blocks each day; 1 operative; Location: West Palm Beach, Florida 33401</t>
  </si>
  <si>
    <t>Claimant Activity Check.   Requires meeting with Claimant and confirming that he resides at address of record and confirming that benefits are being received; inquiring with neighbors about Claimant’s work status; Location: Huntington Station, NY 11746; Time: 30 minutes</t>
  </si>
  <si>
    <t>Claimant Activity Check.   Requires meeting with Claimant and confirming that she resides at address of record and confirming that benefits are being received; inquiring with neighbors about Claimant’s work status; Location; Lady Lake, FL 32158</t>
  </si>
  <si>
    <t xml:space="preserve">Review/ Adjustment of HICF </t>
  </si>
  <si>
    <t>Claimant Activity Check.   Requires meeting with Claimant and confirming that he resides at address of record and confirming that benefits are being received; inquiring with neighbors about Claimant’s work status; Location:  East Islip, NY 11730</t>
  </si>
  <si>
    <t>Independent Medical Exam for an opinion on further causally related disability, post surgery, w/ Orthopedic Doctor in Albany, NY 12241</t>
  </si>
  <si>
    <t>Claimant Activity Check.   Requires meeting with Claimant and confirming that he resides at address of record and confirming that benefits are being received; inquiring with neighbors about Claimant’s work status; Location: Albany, NY 12241</t>
  </si>
  <si>
    <t>Category B</t>
  </si>
  <si>
    <t>Permanent Disability Claims</t>
  </si>
  <si>
    <t>Note:</t>
  </si>
  <si>
    <t xml:space="preserve">The Sample Claims for Category B and Category C are identical, as are the medical bills associated with each claim.  If Bidding on both Category B and C, the service fees for each category must  match; the Administration fee for Category B and C may vary (PPD vs. PPD w/ 15.8) </t>
  </si>
  <si>
    <t xml:space="preserve">The following services must be included in the “Life of Claim” fee: services performed by the Claim Adjuster; claim reporting/ intake; data file creation; data transfer and IT startup; Claims Management System maintenance and client access; MMS data transfer and IAIABC/EDI reporting.  For the purpose of this RFP, these services may not be priced separately.   </t>
  </si>
  <si>
    <t>Also not included are fees and services for:  Pharmacy Benefit Management; Medical Bill Review/ Re-pricing; ISO claim searches; field investigations/ surveillance; Independent Medical Exams (IME); legal representation at WCB hearings and appeals; medical set-asides and specialized claim services exceeding the minimum services required under Category A.</t>
  </si>
  <si>
    <t xml:space="preserve">Bidders must provide fees only for the specific services required for each claim (e.g. do not substitute an IME with a Psychologist for one with a Psychiatrist if you believe it more appropriate for a given claim).  </t>
  </si>
  <si>
    <t>Bidders must consider the location of the service to be provided since fees may vary throughout the State.</t>
  </si>
  <si>
    <t>Bidders must note that fees for Medical Bill Review MUST NOT include the dollar amount payable to the medical provider, but only the fee associated with the review/pricing of the bills provided.</t>
  </si>
  <si>
    <t>Total Fee for Services</t>
  </si>
  <si>
    <t>Bidders must make sure that the totals provided on Appendix Z match those on the “Totals” tab on the Cat B Sample Claims Worksheet.</t>
  </si>
  <si>
    <t>Claim #11 – Karen Beren/ CC# 00000011-011/ DOA: 11/15/99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</si>
</sst>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164" formatCode="&quot;$&quot;#,##0.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5" fillId="4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3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5" fillId="4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1" fillId="0" borderId="1" xfId="0" applyFont="1" applyBorder="1"/>
    <xf numFmtId="0" fontId="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0" fillId="0" borderId="0" xfId="0" applyNumberFormat="1" applyAlignment="1">
      <alignment horizontal="justify" wrapText="1"/>
    </xf>
    <xf numFmtId="0" fontId="6" fillId="0" borderId="0" xfId="0" applyFont="1"/>
    <xf numFmtId="0" fontId="6" fillId="0" borderId="0" xfId="0" applyFont="1" applyAlignment="1">
      <alignment vertical="center"/>
    </xf>
    <xf numFmtId="164" fontId="0" fillId="0" borderId="0" xfId="0" applyNumberFormat="1"/>
    <xf numFmtId="0" fontId="1" fillId="0" borderId="1" xfId="0" applyFont="1" applyBorder="1" applyAlignment="1">
      <alignment horizontal="left"/>
    </xf>
    <xf numFmtId="7" fontId="0" fillId="0" borderId="0" xfId="0" applyNumberFormat="1" applyFont="1"/>
    <xf numFmtId="7" fontId="2" fillId="2" borderId="2" xfId="0" applyNumberFormat="1" applyFont="1" applyFill="1" applyBorder="1" applyAlignment="1">
      <alignment horizontal="center" vertical="top" wrapText="1"/>
    </xf>
    <xf numFmtId="7" fontId="0" fillId="0" borderId="0" xfId="0" applyNumberFormat="1" applyFont="1" applyAlignment="1">
      <alignment wrapText="1"/>
    </xf>
    <xf numFmtId="7" fontId="0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justify"/>
    </xf>
    <xf numFmtId="164" fontId="0" fillId="0" borderId="0" xfId="0" applyNumberFormat="1" applyFont="1"/>
    <xf numFmtId="164" fontId="3" fillId="3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 applyProtection="1">
      <alignment horizontal="justify" vertical="top" wrapText="1"/>
      <protection locked="0"/>
    </xf>
    <xf numFmtId="7" fontId="3" fillId="0" borderId="4" xfId="0" applyNumberFormat="1" applyFont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7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7" fontId="3" fillId="0" borderId="1" xfId="0" applyNumberFormat="1" applyFont="1" applyBorder="1" applyAlignment="1" applyProtection="1">
      <alignment horizontal="center" vertical="top" wrapText="1"/>
      <protection locked="0"/>
    </xf>
    <xf numFmtId="164" fontId="3" fillId="0" borderId="4" xfId="0" applyNumberFormat="1" applyFont="1" applyBorder="1" applyAlignment="1" applyProtection="1">
      <alignment horizontal="center" vertical="top" wrapText="1"/>
      <protection locked="0"/>
    </xf>
    <xf numFmtId="164" fontId="3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Font="1" applyBorder="1" applyAlignment="1" applyProtection="1">
      <alignment wrapText="1"/>
      <protection locked="0"/>
    </xf>
    <xf numFmtId="164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164" fontId="3" fillId="0" borderId="4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center"/>
    </xf>
    <xf numFmtId="7" fontId="6" fillId="0" borderId="0" xfId="0" applyNumberFormat="1" applyFont="1" applyFill="1" applyBorder="1"/>
    <xf numFmtId="164" fontId="6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2"/>
  <sheetViews>
    <sheetView topLeftCell="A4" workbookViewId="0">
      <selection activeCell="B18" sqref="B18"/>
    </sheetView>
  </sheetViews>
  <sheetFormatPr defaultRowHeight="15"/>
  <cols>
    <col min="1" max="1" width="25.140625" style="12" bestFit="1" customWidth="1"/>
    <col min="2" max="2" width="118.5703125" style="15" customWidth="1"/>
    <col min="3" max="16384" width="9.140625" style="12"/>
  </cols>
  <sheetData>
    <row r="1" spans="1:2" ht="18.75">
      <c r="B1" s="43" t="s">
        <v>51</v>
      </c>
    </row>
    <row r="2" spans="1:2" ht="18.75">
      <c r="B2" s="43" t="s">
        <v>52</v>
      </c>
    </row>
    <row r="3" spans="1:2" ht="18.75">
      <c r="B3" s="43"/>
    </row>
    <row r="4" spans="1:2" ht="60">
      <c r="A4" s="35" t="s">
        <v>17</v>
      </c>
      <c r="B4" s="32" t="s">
        <v>42</v>
      </c>
    </row>
    <row r="7" spans="1:2">
      <c r="A7" s="34" t="s">
        <v>14</v>
      </c>
      <c r="B7" s="15" t="s">
        <v>18</v>
      </c>
    </row>
    <row r="8" spans="1:2">
      <c r="B8" s="15" t="s">
        <v>15</v>
      </c>
    </row>
    <row r="9" spans="1:2" ht="45">
      <c r="A9" s="34" t="s">
        <v>53</v>
      </c>
      <c r="B9" s="32" t="s">
        <v>55</v>
      </c>
    </row>
    <row r="10" spans="1:2">
      <c r="B10" s="31"/>
    </row>
    <row r="11" spans="1:2">
      <c r="A11" s="34" t="s">
        <v>53</v>
      </c>
      <c r="B11" s="32" t="s">
        <v>16</v>
      </c>
    </row>
    <row r="12" spans="1:2" ht="45">
      <c r="B12" s="33" t="s">
        <v>56</v>
      </c>
    </row>
    <row r="13" spans="1:2">
      <c r="B13" s="31"/>
    </row>
    <row r="14" spans="1:2" ht="30">
      <c r="A14" s="34" t="s">
        <v>53</v>
      </c>
      <c r="B14" s="44" t="s">
        <v>57</v>
      </c>
    </row>
    <row r="15" spans="1:2">
      <c r="B15" s="44"/>
    </row>
    <row r="16" spans="1:2">
      <c r="A16" s="34" t="s">
        <v>53</v>
      </c>
      <c r="B16" s="44" t="s">
        <v>58</v>
      </c>
    </row>
    <row r="17" spans="1:2">
      <c r="B17" s="44"/>
    </row>
    <row r="18" spans="1:2" ht="30">
      <c r="A18" s="34" t="s">
        <v>53</v>
      </c>
      <c r="B18" s="44" t="s">
        <v>59</v>
      </c>
    </row>
    <row r="19" spans="1:2">
      <c r="B19" s="44"/>
    </row>
    <row r="20" spans="1:2" ht="30">
      <c r="A20" s="34" t="s">
        <v>53</v>
      </c>
      <c r="B20" s="44" t="s">
        <v>61</v>
      </c>
    </row>
    <row r="21" spans="1:2">
      <c r="B21" s="44"/>
    </row>
    <row r="22" spans="1:2" ht="45">
      <c r="A22" s="34" t="s">
        <v>53</v>
      </c>
      <c r="B22" s="6" t="s">
        <v>54</v>
      </c>
    </row>
  </sheetData>
  <sheetProtection password="D44D" sheet="1" objects="1" scenarios="1"/>
  <pageMargins left="0.7" right="0.7" top="0.7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6"/>
  <sheetViews>
    <sheetView tabSelected="1" topLeftCell="B1" workbookViewId="0">
      <selection activeCell="F14" sqref="F14"/>
    </sheetView>
  </sheetViews>
  <sheetFormatPr defaultRowHeight="15"/>
  <cols>
    <col min="1" max="1" width="34.140625" style="19" bestFit="1" customWidth="1"/>
    <col min="2" max="2" width="69" style="12" customWidth="1"/>
    <col min="3" max="3" width="30.7109375" style="12" customWidth="1"/>
    <col min="4" max="4" width="22.28515625" style="38" customWidth="1"/>
    <col min="5" max="16384" width="9.140625" style="12"/>
  </cols>
  <sheetData>
    <row r="2" spans="1:4" ht="15.75">
      <c r="B2" s="18" t="s">
        <v>62</v>
      </c>
    </row>
    <row r="3" spans="1:4" ht="15.75" thickBot="1"/>
    <row r="4" spans="1:4" s="22" customFormat="1" ht="15.75" thickBot="1">
      <c r="A4" s="5" t="s">
        <v>0</v>
      </c>
      <c r="B4" s="3" t="s">
        <v>1</v>
      </c>
      <c r="C4" s="3" t="s">
        <v>5</v>
      </c>
      <c r="D4" s="39" t="s">
        <v>4</v>
      </c>
    </row>
    <row r="5" spans="1:4" ht="15.75" thickBot="1">
      <c r="A5" s="20" t="s">
        <v>23</v>
      </c>
      <c r="B5" s="1" t="s">
        <v>22</v>
      </c>
      <c r="C5" s="49"/>
      <c r="D5" s="50"/>
    </row>
    <row r="6" spans="1:4">
      <c r="A6" s="14"/>
      <c r="B6" s="14"/>
      <c r="C6" s="15"/>
      <c r="D6" s="40"/>
    </row>
    <row r="7" spans="1:4" ht="15.75" thickBot="1">
      <c r="A7" s="14"/>
      <c r="B7" s="14"/>
      <c r="C7" s="15"/>
      <c r="D7" s="40"/>
    </row>
    <row r="8" spans="1:4" s="22" customFormat="1" ht="15.75" thickBot="1">
      <c r="A8" s="5" t="s">
        <v>2</v>
      </c>
      <c r="B8" s="3" t="s">
        <v>1</v>
      </c>
      <c r="C8" s="3" t="s">
        <v>5</v>
      </c>
      <c r="D8" s="39" t="s">
        <v>4</v>
      </c>
    </row>
    <row r="9" spans="1:4" ht="15.75" thickBot="1">
      <c r="A9" s="20" t="s">
        <v>10</v>
      </c>
      <c r="B9" s="17" t="s">
        <v>20</v>
      </c>
      <c r="C9" s="49"/>
      <c r="D9" s="50"/>
    </row>
    <row r="10" spans="1:4" ht="16.5" thickBot="1">
      <c r="A10" s="20" t="s">
        <v>10</v>
      </c>
      <c r="B10" s="37" t="s">
        <v>21</v>
      </c>
      <c r="C10" s="49"/>
      <c r="D10" s="50"/>
    </row>
    <row r="11" spans="1:4">
      <c r="A11" s="14"/>
      <c r="B11" s="14"/>
      <c r="C11" s="15"/>
      <c r="D11" s="40"/>
    </row>
    <row r="12" spans="1:4" ht="15.75" thickBot="1">
      <c r="A12" s="14"/>
      <c r="B12" s="14"/>
      <c r="C12" s="15"/>
      <c r="D12" s="40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39" t="s">
        <v>4</v>
      </c>
    </row>
    <row r="14" spans="1:4" ht="51" customHeight="1" thickBot="1">
      <c r="A14" s="21" t="s">
        <v>8</v>
      </c>
      <c r="B14" s="17" t="s">
        <v>19</v>
      </c>
      <c r="C14" s="51"/>
      <c r="D14" s="52"/>
    </row>
    <row r="15" spans="1:4">
      <c r="A15" s="14"/>
      <c r="B15" s="14"/>
      <c r="C15" s="15"/>
      <c r="D15" s="40"/>
    </row>
    <row r="16" spans="1:4" ht="15.75" thickBot="1">
      <c r="A16" s="14"/>
      <c r="B16" s="14"/>
      <c r="C16" s="15"/>
      <c r="D16" s="40"/>
    </row>
    <row r="17" spans="1:4" customFormat="1" ht="15.75" thickBot="1">
      <c r="A17" s="5" t="s">
        <v>6</v>
      </c>
      <c r="B17" s="3" t="s">
        <v>1</v>
      </c>
      <c r="C17" s="3" t="s">
        <v>5</v>
      </c>
      <c r="D17" s="39" t="s">
        <v>4</v>
      </c>
    </row>
    <row r="18" spans="1:4" customFormat="1" ht="63.75" thickBot="1">
      <c r="A18" s="28" t="s">
        <v>13</v>
      </c>
      <c r="B18" s="8" t="s">
        <v>43</v>
      </c>
      <c r="C18" s="53"/>
      <c r="D18" s="54"/>
    </row>
    <row r="20" spans="1:4" ht="15.75" thickBot="1"/>
    <row r="21" spans="1:4" customFormat="1" ht="15.75" thickBot="1">
      <c r="A21" s="5" t="s">
        <v>6</v>
      </c>
      <c r="B21" s="3" t="s">
        <v>1</v>
      </c>
      <c r="C21" s="3" t="s">
        <v>5</v>
      </c>
      <c r="D21" s="39" t="s">
        <v>4</v>
      </c>
    </row>
    <row r="22" spans="1:4" customFormat="1" ht="32.25" thickBot="1">
      <c r="A22" s="28" t="s">
        <v>12</v>
      </c>
      <c r="B22" s="27" t="s">
        <v>44</v>
      </c>
      <c r="C22" s="53"/>
      <c r="D22" s="50"/>
    </row>
    <row r="25" spans="1:4">
      <c r="C25" s="62"/>
      <c r="D25" s="63"/>
    </row>
    <row r="26" spans="1:4">
      <c r="D26" s="41"/>
    </row>
  </sheetData>
  <sheetProtection password="D44D" sheet="1" objects="1" scenarios="1"/>
  <pageMargins left="0.7" right="0.7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0"/>
  <sheetViews>
    <sheetView workbookViewId="0">
      <selection activeCell="C20" sqref="C20"/>
    </sheetView>
  </sheetViews>
  <sheetFormatPr defaultRowHeight="15"/>
  <cols>
    <col min="1" max="1" width="34.140625" style="14" bestFit="1" customWidth="1"/>
    <col min="2" max="2" width="67.5703125" style="15" bestFit="1" customWidth="1"/>
    <col min="3" max="3" width="30.7109375" style="15" customWidth="1"/>
    <col min="4" max="4" width="22.28515625" style="16" customWidth="1"/>
    <col min="5" max="16384" width="9.140625" style="12"/>
  </cols>
  <sheetData>
    <row r="2" spans="1:4" ht="15.75">
      <c r="B2" s="23" t="s">
        <v>24</v>
      </c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23</v>
      </c>
      <c r="B5" s="1" t="s">
        <v>22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25</v>
      </c>
      <c r="C9" s="49"/>
      <c r="D9" s="55"/>
    </row>
    <row r="10" spans="1:4" s="15" customFormat="1" ht="16.5" thickBot="1">
      <c r="A10" s="20" t="s">
        <v>10</v>
      </c>
      <c r="B10" s="30" t="s">
        <v>26</v>
      </c>
      <c r="C10" s="49"/>
      <c r="D10" s="55"/>
    </row>
    <row r="11" spans="1:4" s="15" customFormat="1" ht="16.5" thickBot="1">
      <c r="A11" s="20" t="s">
        <v>10</v>
      </c>
      <c r="B11" s="30" t="s">
        <v>27</v>
      </c>
      <c r="C11" s="49"/>
      <c r="D11" s="55"/>
    </row>
    <row r="12" spans="1:4" s="15" customFormat="1">
      <c r="A12" s="14"/>
      <c r="B12" s="14"/>
      <c r="D12" s="16"/>
    </row>
    <row r="13" spans="1:4" s="15" customFormat="1" ht="15.75" thickBot="1">
      <c r="A13" s="14"/>
      <c r="D13" s="16"/>
    </row>
    <row r="14" spans="1:4" customFormat="1" ht="15.75" thickBot="1">
      <c r="A14" s="5" t="s">
        <v>6</v>
      </c>
      <c r="B14" s="3" t="s">
        <v>1</v>
      </c>
      <c r="C14" s="3" t="s">
        <v>5</v>
      </c>
      <c r="D14" s="9" t="s">
        <v>4</v>
      </c>
    </row>
    <row r="15" spans="1:4" customFormat="1" ht="63.75" thickBot="1">
      <c r="A15" s="28" t="s">
        <v>13</v>
      </c>
      <c r="B15" s="8" t="s">
        <v>45</v>
      </c>
      <c r="C15" s="53"/>
      <c r="D15" s="56"/>
    </row>
    <row r="18" spans="3:4">
      <c r="C18" s="62"/>
      <c r="D18" s="64"/>
    </row>
    <row r="20" spans="3:4">
      <c r="D20" s="12"/>
    </row>
  </sheetData>
  <sheetProtection password="D44D" sheet="1" objects="1" scenarios="1"/>
  <pageMargins left="0.7" right="0.7" top="0.75" bottom="0.75" header="0.3" footer="0.3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C21" sqref="C21:D21"/>
    </sheetView>
  </sheetViews>
  <sheetFormatPr defaultRowHeight="15"/>
  <cols>
    <col min="1" max="1" width="41.140625" style="2" customWidth="1"/>
    <col min="2" max="2" width="62.5703125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28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23</v>
      </c>
      <c r="B5" s="1" t="s">
        <v>22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29</v>
      </c>
      <c r="C9" s="49"/>
      <c r="D9" s="55"/>
    </row>
    <row r="10" spans="1:4" s="15" customFormat="1" ht="15.75" thickBot="1">
      <c r="A10" s="20" t="s">
        <v>10</v>
      </c>
      <c r="B10" s="17" t="s">
        <v>30</v>
      </c>
      <c r="C10" s="49"/>
      <c r="D10" s="55"/>
    </row>
    <row r="11" spans="1:4" s="15" customFormat="1" ht="15.75">
      <c r="A11" s="14"/>
      <c r="B11" s="24"/>
      <c r="D11" s="16"/>
    </row>
    <row r="12" spans="1:4" ht="15.75" thickBot="1"/>
    <row r="13" spans="1:4" ht="15.75" thickBot="1">
      <c r="A13" s="5" t="s">
        <v>6</v>
      </c>
      <c r="B13" s="3" t="s">
        <v>1</v>
      </c>
      <c r="C13" s="3" t="s">
        <v>5</v>
      </c>
      <c r="D13" s="9" t="s">
        <v>4</v>
      </c>
    </row>
    <row r="14" spans="1:4" ht="32.25" thickBot="1">
      <c r="A14" s="28" t="s">
        <v>12</v>
      </c>
      <c r="B14" s="27" t="s">
        <v>31</v>
      </c>
      <c r="C14" s="53"/>
      <c r="D14" s="55"/>
    </row>
    <row r="16" spans="1:4" ht="15.75" thickBot="1"/>
    <row r="17" spans="1:4" ht="15.75" thickBot="1">
      <c r="A17" s="5" t="s">
        <v>6</v>
      </c>
      <c r="B17" s="3" t="s">
        <v>1</v>
      </c>
      <c r="C17" s="3" t="s">
        <v>5</v>
      </c>
      <c r="D17" s="9" t="s">
        <v>4</v>
      </c>
    </row>
    <row r="18" spans="1:4" ht="63.75" thickBot="1">
      <c r="A18" s="28" t="s">
        <v>13</v>
      </c>
      <c r="B18" s="8" t="s">
        <v>46</v>
      </c>
      <c r="C18" s="53"/>
      <c r="D18" s="56"/>
    </row>
    <row r="21" spans="1:4">
      <c r="C21" s="62"/>
      <c r="D21" s="64"/>
    </row>
  </sheetData>
  <sheetProtection password="D44D" sheet="1" objects="1" scenarios="1"/>
  <pageMargins left="0.7" right="0.7" top="0.75" bottom="0.75" header="0.3" footer="0.3"/>
  <pageSetup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opLeftCell="A16" workbookViewId="0">
      <selection activeCell="C30" sqref="C30:D30"/>
    </sheetView>
  </sheetViews>
  <sheetFormatPr defaultRowHeight="15"/>
  <cols>
    <col min="1" max="1" width="41.140625" style="2" customWidth="1"/>
    <col min="2" max="2" width="69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33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23</v>
      </c>
      <c r="B5" s="1" t="s">
        <v>22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6.5" thickBot="1">
      <c r="A9" s="28" t="s">
        <v>10</v>
      </c>
      <c r="B9" s="29" t="s">
        <v>32</v>
      </c>
      <c r="C9" s="53"/>
      <c r="D9" s="56"/>
    </row>
    <row r="10" spans="1:4" s="15" customFormat="1" ht="16.5" thickBot="1">
      <c r="A10" s="28" t="s">
        <v>10</v>
      </c>
      <c r="B10" s="30" t="s">
        <v>47</v>
      </c>
      <c r="C10" s="57"/>
      <c r="D10" s="58"/>
    </row>
    <row r="11" spans="1:4" s="15" customFormat="1">
      <c r="A11" s="14"/>
      <c r="B11" s="14"/>
      <c r="D11" s="16"/>
    </row>
    <row r="12" spans="1:4" s="15" customFormat="1" ht="15.75" thickBot="1">
      <c r="A12" s="14"/>
      <c r="B12" s="14"/>
      <c r="D12" s="16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9" t="s">
        <v>4</v>
      </c>
    </row>
    <row r="14" spans="1:4" s="12" customFormat="1" ht="60.75" thickBot="1">
      <c r="A14" s="21" t="s">
        <v>8</v>
      </c>
      <c r="B14" s="17" t="s">
        <v>36</v>
      </c>
      <c r="C14" s="51"/>
      <c r="D14" s="59"/>
    </row>
    <row r="15" spans="1:4" s="12" customFormat="1" ht="60.75" thickBot="1">
      <c r="A15" s="21" t="s">
        <v>8</v>
      </c>
      <c r="B15" s="17" t="s">
        <v>37</v>
      </c>
      <c r="C15" s="51"/>
      <c r="D15" s="59"/>
    </row>
    <row r="16" spans="1:4" s="15" customFormat="1">
      <c r="A16" s="14"/>
      <c r="B16" s="14"/>
      <c r="D16" s="16"/>
    </row>
    <row r="17" spans="1:4" s="15" customFormat="1" ht="15.75" thickBot="1">
      <c r="A17" s="14"/>
      <c r="B17" s="14"/>
      <c r="D17" s="16"/>
    </row>
    <row r="18" spans="1:4" s="6" customFormat="1" ht="15.75" thickBot="1">
      <c r="A18" s="5" t="s">
        <v>34</v>
      </c>
      <c r="B18" s="3" t="s">
        <v>1</v>
      </c>
      <c r="C18" s="3" t="s">
        <v>5</v>
      </c>
      <c r="D18" s="9" t="s">
        <v>4</v>
      </c>
    </row>
    <row r="19" spans="1:4" s="42" customFormat="1" ht="15.75" thickBot="1">
      <c r="A19" s="20" t="s">
        <v>34</v>
      </c>
      <c r="B19" s="1" t="s">
        <v>35</v>
      </c>
      <c r="C19" s="60"/>
      <c r="D19" s="61"/>
    </row>
    <row r="20" spans="1:4" s="15" customFormat="1" ht="15.75">
      <c r="A20" s="25"/>
      <c r="B20" s="7"/>
      <c r="C20" s="4"/>
      <c r="D20" s="26"/>
    </row>
    <row r="21" spans="1:4" s="15" customFormat="1" ht="16.5" thickBot="1">
      <c r="A21" s="25"/>
      <c r="B21" s="7"/>
      <c r="C21" s="4"/>
      <c r="D21" s="26"/>
    </row>
    <row r="22" spans="1:4" ht="15.75" thickBot="1">
      <c r="A22" s="5" t="s">
        <v>6</v>
      </c>
      <c r="B22" s="3" t="s">
        <v>1</v>
      </c>
      <c r="C22" s="3" t="s">
        <v>5</v>
      </c>
      <c r="D22" s="9" t="s">
        <v>4</v>
      </c>
    </row>
    <row r="23" spans="1:4" ht="16.5" thickBot="1">
      <c r="A23" s="28" t="s">
        <v>12</v>
      </c>
      <c r="B23" s="27" t="s">
        <v>38</v>
      </c>
      <c r="C23" s="53"/>
      <c r="D23" s="55"/>
    </row>
    <row r="25" spans="1:4" ht="15.75" thickBot="1"/>
    <row r="26" spans="1:4" ht="15.75" thickBot="1">
      <c r="A26" s="5" t="s">
        <v>6</v>
      </c>
      <c r="B26" s="3" t="s">
        <v>1</v>
      </c>
      <c r="C26" s="3" t="s">
        <v>5</v>
      </c>
      <c r="D26" s="9" t="s">
        <v>4</v>
      </c>
    </row>
    <row r="27" spans="1:4" ht="63.75" thickBot="1">
      <c r="A27" s="28" t="s">
        <v>13</v>
      </c>
      <c r="B27" s="8" t="s">
        <v>48</v>
      </c>
      <c r="C27" s="53"/>
      <c r="D27" s="56"/>
    </row>
    <row r="30" spans="1:4">
      <c r="C30" s="62"/>
      <c r="D30" s="64"/>
    </row>
  </sheetData>
  <sheetProtection password="D44D" sheet="1" objects="1" scenarios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workbookViewId="0">
      <selection activeCell="C25" sqref="C25:D25"/>
    </sheetView>
  </sheetViews>
  <sheetFormatPr defaultRowHeight="15"/>
  <cols>
    <col min="1" max="1" width="41.140625" style="2" customWidth="1"/>
    <col min="2" max="2" width="62.5703125" style="6" customWidth="1"/>
    <col min="3" max="3" width="45.85546875" customWidth="1"/>
    <col min="4" max="4" width="25.7109375" style="36" customWidth="1"/>
  </cols>
  <sheetData>
    <row r="1" spans="1:4" s="12" customFormat="1">
      <c r="A1" s="14"/>
      <c r="B1" s="15"/>
      <c r="C1" s="15"/>
      <c r="D1" s="16"/>
    </row>
    <row r="2" spans="1:4" s="12" customFormat="1" ht="15.75">
      <c r="A2" s="14"/>
      <c r="B2" s="23" t="s">
        <v>39</v>
      </c>
      <c r="C2" s="15"/>
      <c r="D2" s="16"/>
    </row>
    <row r="3" spans="1:4" s="15" customFormat="1" ht="15.75" thickBot="1">
      <c r="A3" s="14"/>
      <c r="D3" s="16"/>
    </row>
    <row r="4" spans="1:4" s="13" customFormat="1" ht="15.75" thickBot="1">
      <c r="A4" s="5" t="s">
        <v>0</v>
      </c>
      <c r="B4" s="3" t="s">
        <v>1</v>
      </c>
      <c r="C4" s="3" t="s">
        <v>5</v>
      </c>
      <c r="D4" s="9" t="s">
        <v>4</v>
      </c>
    </row>
    <row r="5" spans="1:4" s="15" customFormat="1" ht="15.75" thickBot="1">
      <c r="A5" s="20" t="s">
        <v>23</v>
      </c>
      <c r="B5" s="1" t="s">
        <v>22</v>
      </c>
      <c r="C5" s="49"/>
      <c r="D5" s="55"/>
    </row>
    <row r="6" spans="1:4" s="15" customFormat="1">
      <c r="A6" s="14"/>
      <c r="B6" s="14"/>
      <c r="D6" s="16"/>
    </row>
    <row r="7" spans="1:4" s="15" customFormat="1" ht="15.75" thickBot="1">
      <c r="A7" s="14"/>
      <c r="B7" s="14"/>
      <c r="D7" s="16"/>
    </row>
    <row r="8" spans="1:4" s="13" customFormat="1" ht="15.75" thickBot="1">
      <c r="A8" s="5" t="s">
        <v>2</v>
      </c>
      <c r="B8" s="3" t="s">
        <v>1</v>
      </c>
      <c r="C8" s="3" t="s">
        <v>5</v>
      </c>
      <c r="D8" s="9" t="s">
        <v>4</v>
      </c>
    </row>
    <row r="9" spans="1:4" s="15" customFormat="1" ht="15.75" thickBot="1">
      <c r="A9" s="20" t="s">
        <v>10</v>
      </c>
      <c r="B9" s="17" t="s">
        <v>11</v>
      </c>
      <c r="C9" s="49"/>
      <c r="D9" s="55"/>
    </row>
    <row r="10" spans="1:4" s="15" customFormat="1" ht="16.5" thickBot="1">
      <c r="A10" s="20" t="s">
        <v>10</v>
      </c>
      <c r="B10" s="27" t="s">
        <v>40</v>
      </c>
      <c r="C10" s="49"/>
      <c r="D10" s="55"/>
    </row>
    <row r="11" spans="1:4" s="15" customFormat="1" ht="15.75">
      <c r="A11" s="14"/>
      <c r="B11" s="24"/>
      <c r="D11" s="16"/>
    </row>
    <row r="12" spans="1:4" s="15" customFormat="1" ht="16.5" thickBot="1">
      <c r="A12" s="14"/>
      <c r="B12" s="24"/>
      <c r="D12" s="16"/>
    </row>
    <row r="13" spans="1:4" s="22" customFormat="1" ht="15.75" thickBot="1">
      <c r="A13" s="5" t="s">
        <v>3</v>
      </c>
      <c r="B13" s="3" t="s">
        <v>1</v>
      </c>
      <c r="C13" s="3" t="s">
        <v>5</v>
      </c>
      <c r="D13" s="9" t="s">
        <v>4</v>
      </c>
    </row>
    <row r="14" spans="1:4" s="12" customFormat="1" ht="48" thickBot="1">
      <c r="A14" s="21" t="s">
        <v>8</v>
      </c>
      <c r="B14" s="27" t="s">
        <v>41</v>
      </c>
      <c r="C14" s="51"/>
      <c r="D14" s="59"/>
    </row>
    <row r="15" spans="1:4" s="15" customFormat="1">
      <c r="A15" s="14"/>
      <c r="D15" s="16"/>
    </row>
    <row r="16" spans="1:4" s="15" customFormat="1" ht="15.75" thickBot="1">
      <c r="A16" s="14"/>
      <c r="D16" s="16"/>
    </row>
    <row r="17" spans="1:4" s="13" customFormat="1" ht="15.75" thickBot="1">
      <c r="A17" s="5" t="s">
        <v>7</v>
      </c>
      <c r="B17" s="3" t="s">
        <v>1</v>
      </c>
      <c r="C17" s="3" t="s">
        <v>5</v>
      </c>
      <c r="D17" s="9" t="s">
        <v>4</v>
      </c>
    </row>
    <row r="18" spans="1:4" s="15" customFormat="1" ht="30.75" thickBot="1">
      <c r="A18" s="17" t="s">
        <v>9</v>
      </c>
      <c r="B18" s="17" t="s">
        <v>49</v>
      </c>
      <c r="C18" s="53"/>
      <c r="D18" s="56"/>
    </row>
    <row r="19" spans="1:4" s="15" customFormat="1">
      <c r="A19" s="14"/>
      <c r="D19" s="16"/>
    </row>
    <row r="20" spans="1:4" s="15" customFormat="1" ht="15.75" thickBot="1">
      <c r="A20" s="14"/>
      <c r="D20" s="16"/>
    </row>
    <row r="21" spans="1:4" ht="15.75" thickBot="1">
      <c r="A21" s="5" t="s">
        <v>6</v>
      </c>
      <c r="B21" s="3" t="s">
        <v>1</v>
      </c>
      <c r="C21" s="3" t="s">
        <v>5</v>
      </c>
      <c r="D21" s="9" t="s">
        <v>4</v>
      </c>
    </row>
    <row r="22" spans="1:4" ht="63.75" thickBot="1">
      <c r="A22" s="28" t="s">
        <v>13</v>
      </c>
      <c r="B22" s="8" t="s">
        <v>50</v>
      </c>
      <c r="C22" s="53"/>
      <c r="D22" s="56"/>
    </row>
    <row r="25" spans="1:4">
      <c r="C25" s="62"/>
      <c r="D25" s="64"/>
    </row>
  </sheetData>
  <sheetProtection password="D44D" sheet="1" objects="1" scenarios="1"/>
  <pageMargins left="0.7" right="0.7" top="0.75" bottom="0.75" header="0.3" footer="0.3"/>
  <pageSetup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B28"/>
  <sheetViews>
    <sheetView workbookViewId="0">
      <selection activeCell="E5" sqref="E4:E26"/>
    </sheetView>
  </sheetViews>
  <sheetFormatPr defaultRowHeight="15"/>
  <cols>
    <col min="1" max="1" width="35" customWidth="1"/>
    <col min="2" max="2" width="27.28515625" customWidth="1"/>
  </cols>
  <sheetData>
    <row r="3" spans="1:2" ht="15.75" thickBot="1">
      <c r="A3" s="19"/>
      <c r="B3" s="45"/>
    </row>
    <row r="4" spans="1:2" ht="19.5" customHeight="1" thickBot="1">
      <c r="A4" s="5" t="s">
        <v>0</v>
      </c>
      <c r="B4" s="9" t="s">
        <v>60</v>
      </c>
    </row>
    <row r="5" spans="1:2" ht="15.75" thickBot="1">
      <c r="A5" s="20"/>
      <c r="B5" s="10">
        <f>'#11'!D5+'#12'!D5+'#13'!D5+'#14'!D5+'#15'!D5</f>
        <v>0</v>
      </c>
    </row>
    <row r="6" spans="1:2">
      <c r="A6" s="14"/>
      <c r="B6" s="16"/>
    </row>
    <row r="7" spans="1:2" ht="15.75" thickBot="1">
      <c r="A7" s="14"/>
      <c r="B7" s="16"/>
    </row>
    <row r="8" spans="1:2" ht="16.5" customHeight="1" thickBot="1">
      <c r="A8" s="5" t="s">
        <v>2</v>
      </c>
      <c r="B8" s="9" t="s">
        <v>60</v>
      </c>
    </row>
    <row r="9" spans="1:2" ht="15.75" thickBot="1">
      <c r="A9" s="20"/>
      <c r="B9" s="10">
        <f>'#11'!D9+'#11'!D10+'#12'!D9+'#12'!D10+'#12'!D11+'#13'!D9+'#13'!D10+'#14'!D9+'#14'!D10+'#15'!D9+'#15'!D10</f>
        <v>0</v>
      </c>
    </row>
    <row r="10" spans="1:2">
      <c r="A10" s="14"/>
      <c r="B10" s="16"/>
    </row>
    <row r="11" spans="1:2" ht="15.75" thickBot="1">
      <c r="A11" s="14"/>
      <c r="B11" s="16"/>
    </row>
    <row r="12" spans="1:2" ht="14.25" customHeight="1" thickBot="1">
      <c r="A12" s="5" t="s">
        <v>3</v>
      </c>
      <c r="B12" s="9" t="s">
        <v>60</v>
      </c>
    </row>
    <row r="13" spans="1:2" ht="15.75" thickBot="1">
      <c r="A13" s="21"/>
      <c r="B13" s="46">
        <f>'#11'!D14+'#14'!D14+'#14'!D15+'#15'!D14</f>
        <v>0</v>
      </c>
    </row>
    <row r="14" spans="1:2">
      <c r="A14" s="14"/>
      <c r="B14" s="16"/>
    </row>
    <row r="15" spans="1:2" ht="15.75" thickBot="1">
      <c r="A15" s="14"/>
      <c r="B15" s="16"/>
    </row>
    <row r="16" spans="1:2" ht="18.75" customHeight="1" thickBot="1">
      <c r="A16" s="5" t="s">
        <v>7</v>
      </c>
      <c r="B16" s="9" t="s">
        <v>60</v>
      </c>
    </row>
    <row r="17" spans="1:2" ht="15.75" thickBot="1">
      <c r="A17" s="17"/>
      <c r="B17" s="11">
        <f>'#15'!D18</f>
        <v>0</v>
      </c>
    </row>
    <row r="18" spans="1:2">
      <c r="A18" s="19"/>
      <c r="B18" s="45"/>
    </row>
    <row r="19" spans="1:2" ht="15.75" thickBot="1">
      <c r="A19" s="19"/>
      <c r="B19" s="45"/>
    </row>
    <row r="20" spans="1:2" ht="15.75" customHeight="1" thickBot="1">
      <c r="A20" s="5" t="s">
        <v>6</v>
      </c>
      <c r="B20" s="3" t="s">
        <v>1</v>
      </c>
    </row>
    <row r="21" spans="1:2" ht="16.5" thickBot="1">
      <c r="A21" s="28"/>
      <c r="B21" s="47">
        <f>'#11'!D18+'#12'!D15+'#13'!D14+'#13'!D18+'#14'!D23+'#14'!D27+'#15'!D22+'#11'!D22</f>
        <v>0</v>
      </c>
    </row>
    <row r="22" spans="1:2">
      <c r="A22" s="48"/>
      <c r="B22" s="48"/>
    </row>
    <row r="23" spans="1:2" ht="15.75" thickBot="1">
      <c r="A23" s="19"/>
      <c r="B23" s="45"/>
    </row>
    <row r="24" spans="1:2" ht="14.25" customHeight="1" thickBot="1">
      <c r="A24" s="5" t="s">
        <v>34</v>
      </c>
      <c r="B24" s="3" t="s">
        <v>1</v>
      </c>
    </row>
    <row r="25" spans="1:2" ht="15.75" thickBot="1">
      <c r="A25" s="20"/>
      <c r="B25" s="10">
        <f>'#14'!D19</f>
        <v>0</v>
      </c>
    </row>
    <row r="26" spans="1:2">
      <c r="A26" s="48"/>
      <c r="B26" s="48"/>
    </row>
    <row r="27" spans="1:2">
      <c r="A27" s="19"/>
      <c r="B27" s="45"/>
    </row>
    <row r="28" spans="1:2">
      <c r="A28" s="19"/>
      <c r="B28" s="45"/>
    </row>
  </sheetData>
  <sheetProtection password="D44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 Cat. B </vt:lpstr>
      <vt:lpstr>#11</vt:lpstr>
      <vt:lpstr>#12</vt:lpstr>
      <vt:lpstr>#13</vt:lpstr>
      <vt:lpstr>#14</vt:lpstr>
      <vt:lpstr>#15</vt:lpstr>
      <vt:lpstr>Total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2015-10-16T14:42:36Z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-1956129726</vt:i4>
  </property>
  <property fmtid="{D5CDD505-2E9C-101B-9397-08002B2CF9AE}" pid="3" name="_NewReviewCycle">
    <vt:lpwstr/>
  </property>
</Properties>
</file>